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50" windowHeight="13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F26" i="1"/>
  <c r="E26" i="1"/>
  <c r="F24" i="1"/>
  <c r="E24" i="1"/>
  <c r="F22" i="1"/>
  <c r="E22" i="1"/>
  <c r="F7" i="1"/>
  <c r="E7" i="1"/>
  <c r="F14" i="1"/>
  <c r="E14" i="1"/>
  <c r="F12" i="1" l="1"/>
  <c r="E12" i="1"/>
</calcChain>
</file>

<file path=xl/sharedStrings.xml><?xml version="1.0" encoding="utf-8"?>
<sst xmlns="http://schemas.openxmlformats.org/spreadsheetml/2006/main" count="84" uniqueCount="76">
  <si>
    <t>№</t>
  </si>
  <si>
    <t>местный бюджет</t>
  </si>
  <si>
    <t xml:space="preserve">внебюджетные </t>
  </si>
  <si>
    <t>подрядчик</t>
  </si>
  <si>
    <t>Республиканский бюджет</t>
  </si>
  <si>
    <t>МКОУ "ХНОВСКАЯ СОШ"</t>
  </si>
  <si>
    <t>МКОУ "ЯЛАКСКАЯ ООШ"</t>
  </si>
  <si>
    <t>МКОУ "ФИЙСКАЯ СОШ"</t>
  </si>
  <si>
    <t xml:space="preserve">МКОУ "ДЖАБИНСКАЯ СОШ"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</si>
  <si>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ИТОГО</t>
  </si>
  <si>
    <t>Реестр инвестиционных проектов, реализованных и планируемых к реализации на территории МР "Ахтынский район"</t>
  </si>
  <si>
    <t>Местные инициативы по кап.рем дошкольных образовательных учреждений</t>
  </si>
  <si>
    <t>Благоустройство ул.Шарвили (участок Лай)</t>
  </si>
  <si>
    <t>2.Ремонт здания МБУ ДО детская муз школа с.Луткун</t>
  </si>
  <si>
    <t xml:space="preserve">3.Ремонт здания МБУ ДО муз школа с.Ахты </t>
  </si>
  <si>
    <t xml:space="preserve">4.Кап.ремонт здания МКУ ДОД "Солнышко" </t>
  </si>
  <si>
    <t>министерство страительства РД. Согласован №82606000-1-2023-005 от 24.01.2023г</t>
  </si>
  <si>
    <t xml:space="preserve">Формирование комфортной городской среды "Нац проект жилья и городская среда" ПАРК село ХНОВ </t>
  </si>
  <si>
    <t>министерство сельского хозяйства РД. Согласован №82606000-1-2023-007 от 29.03.2023г.</t>
  </si>
  <si>
    <t>ремонт крыши здания "Станции юных натуралистов"</t>
  </si>
  <si>
    <t xml:space="preserve">1 843 420  
</t>
  </si>
  <si>
    <t xml:space="preserve">785 000  
</t>
  </si>
  <si>
    <t xml:space="preserve">ООО "Капстрой" №0303300091723000005 от 05.06.2023г.  
</t>
  </si>
  <si>
    <t>ООО "Регион Строй" №01032000084230005557 от 24.03.2023г</t>
  </si>
  <si>
    <t>ООО "Регион Строй" №0103200008423000553 от 21.03.2023 суб.подряд. ИП "Сулейманова Л.С.</t>
  </si>
  <si>
    <t xml:space="preserve">ООО "Строймедсервис" №0103200008423000237 от 03.03.2023г  
</t>
  </si>
  <si>
    <t xml:space="preserve">ООО "Ремсервис" №0103200008423000236 от 28.02.2023г суб.подряд. ИП "Сулейманова Л.С.  
</t>
  </si>
  <si>
    <t>ООО "Регион Строй" №0303300053623000027 от 06.06.2023г</t>
  </si>
  <si>
    <t>ООО "Капстрой" №0303300091723000009 от 03.07.2023г</t>
  </si>
  <si>
    <t>ООО "Капстрой" №0303300091723000008 от 03.07.2023г.</t>
  </si>
  <si>
    <t xml:space="preserve">ООО "Капстрой" №0303300091723000007 от 03.07.2023г.  
</t>
  </si>
  <si>
    <t xml:space="preserve">ИП "Сулейманова Лариса Исабековна" №0303300091722000014 от 25.01.2023г.  
</t>
  </si>
  <si>
    <t xml:space="preserve">министерство образования. Согласован   от 30.12.2022г №82606000-1-2022-009                                 
</t>
  </si>
  <si>
    <t>министерство транспорта РД. Согласован №32 от 22.02.2023г.</t>
  </si>
  <si>
    <t xml:space="preserve">1.К.Палчаева   
</t>
  </si>
  <si>
    <t>2.Г.Мурсалова</t>
  </si>
  <si>
    <t xml:space="preserve">3.М.Мусаева </t>
  </si>
  <si>
    <t xml:space="preserve">4.Г.Ахтынского </t>
  </si>
  <si>
    <t>5.пер.Ленина</t>
  </si>
  <si>
    <t xml:space="preserve">ООО "Ростехнострой" №0303300053623000011 от 11.04.2023  
</t>
  </si>
  <si>
    <t xml:space="preserve">прокладка природного камня по ул.Шарвили и Гагарина </t>
  </si>
  <si>
    <t>министерство туризма согласован  №5 от 18.05.2023г.</t>
  </si>
  <si>
    <t xml:space="preserve">ООО "Регион Строй" №0303300053623000026 от </t>
  </si>
  <si>
    <t xml:space="preserve">министерство культуры РД.Согласован  №82606000-1-2023-002 от 19.01.2023г  
</t>
  </si>
  <si>
    <t xml:space="preserve">капитальный ремонт здании музея "Шафиева"   
</t>
  </si>
  <si>
    <t xml:space="preserve">ООО "Регион Строй"   
</t>
  </si>
  <si>
    <t>Министерство Экономики РД</t>
  </si>
  <si>
    <t>Реконструкция сквера участникам ВОВ в с. Джаба, Ахтынского района.</t>
  </si>
  <si>
    <t>Благоустройство памятника ВОВ в с. Ялак Ахтынского района.</t>
  </si>
  <si>
    <t>Благоустройство памятника ВОВ в с. Фий Ахтынского района.</t>
  </si>
  <si>
    <t xml:space="preserve">1 663 498,50 </t>
  </si>
  <si>
    <t xml:space="preserve">591 668,55 </t>
  </si>
  <si>
    <t xml:space="preserve">1 737 518,0 </t>
  </si>
  <si>
    <t xml:space="preserve">604 110,0 </t>
  </si>
  <si>
    <t xml:space="preserve">1 025 428,0 </t>
  </si>
  <si>
    <t xml:space="preserve">358 188,0 </t>
  </si>
  <si>
    <t xml:space="preserve">575 782,95 </t>
  </si>
  <si>
    <t xml:space="preserve">590 942,0 </t>
  </si>
  <si>
    <t xml:space="preserve">355 159,0 </t>
  </si>
  <si>
    <t>Министерство Образования РД</t>
  </si>
  <si>
    <t xml:space="preserve">МКОУ «АСОШ №2» им. В.Эмирова </t>
  </si>
  <si>
    <t>МКОУ «Зрыхская СОШ»</t>
  </si>
  <si>
    <t>МКОУ «АСОШ № 1» им. С. Стальского</t>
  </si>
  <si>
    <t xml:space="preserve">
1 014 235,79
</t>
  </si>
  <si>
    <t>Минтуризм РД</t>
  </si>
  <si>
    <t xml:space="preserve">Устройство покрытий из природного камня улиц «С. Стальского» и                                    «М. Айдынбекова» в с. Ахты Ахтынского района </t>
  </si>
  <si>
    <t xml:space="preserve">Устройство покрытий из природного камня улицы  Р. Мустафаева в с. Гдым  Ахтынского района </t>
  </si>
  <si>
    <t>Благоустройство улиц Тагира Хрюгского и Малла Магомеда с.  Хрюг</t>
  </si>
  <si>
    <t>Строительство ЦРБ в с.Ахты</t>
  </si>
  <si>
    <t>Наименование программы</t>
  </si>
  <si>
    <t>наименование проекта</t>
  </si>
  <si>
    <t>Заказчик ГКУ "ДЕГЗЗ"</t>
  </si>
  <si>
    <t>ООО "Елена"</t>
  </si>
  <si>
    <t>«Комплексное развитие сельских территорий на период 2020-2025 год</t>
  </si>
  <si>
    <t>Многофункциональный спортивный комплекс в с.Ахты</t>
  </si>
  <si>
    <t>ООО «ТСК Мегаполис»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</si>
</sst>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0" fillId="0" borderId="1" xfId="0" applyNumberFormat="1" applyBorder="1" applyAlignment="1">
      <alignment horizont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1" xfId="0" applyNumberForma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workbookViewId="0">
      <pane ySplit="2" topLeftCell="A3" activePane="bottomLeft" state="frozen"/>
      <selection pane="bottomLeft" activeCell="C1" sqref="C1:G1"/>
    </sheetView>
  </sheetViews>
  <sheetFormatPr defaultColWidth="8.7265625" defaultRowHeight="14.5" x14ac:dyDescent="0.35"/>
  <cols>
    <col min="1" max="1" width="8.7265625" style="1"/>
    <col min="2" max="2" width="8.7265625" style="7"/>
    <col min="3" max="3" width="15.453125" style="28" customWidth="1"/>
    <col min="4" max="4" width="20.453125" style="7" customWidth="1"/>
    <col min="5" max="5" width="18.453125" style="7" customWidth="1"/>
    <col min="6" max="6" width="16.81640625" style="7" customWidth="1"/>
    <col min="7" max="7" width="15.1796875" style="1" customWidth="1"/>
    <col min="8" max="8" width="23" style="7" customWidth="1"/>
    <col min="9" max="16384" width="8.7265625" style="1"/>
  </cols>
  <sheetData>
    <row r="1" spans="2:10" ht="46.5" customHeight="1" x14ac:dyDescent="0.35">
      <c r="C1" s="36" t="s">
        <v>10</v>
      </c>
      <c r="D1" s="36"/>
      <c r="E1" s="36"/>
      <c r="F1" s="36"/>
      <c r="G1" s="36"/>
    </row>
    <row r="2" spans="2:10" ht="29" x14ac:dyDescent="0.35">
      <c r="B2" s="8" t="s">
        <v>0</v>
      </c>
      <c r="C2" s="27" t="s">
        <v>69</v>
      </c>
      <c r="D2" s="8" t="s">
        <v>70</v>
      </c>
      <c r="E2" s="8" t="s">
        <v>4</v>
      </c>
      <c r="F2" s="8" t="s">
        <v>1</v>
      </c>
      <c r="G2" s="8" t="s">
        <v>2</v>
      </c>
      <c r="H2" s="8" t="s">
        <v>3</v>
      </c>
    </row>
    <row r="3" spans="2:10" ht="64.5" customHeight="1" x14ac:dyDescent="0.35">
      <c r="B3" s="5">
        <v>1</v>
      </c>
      <c r="C3" s="37" t="s">
        <v>32</v>
      </c>
      <c r="D3" s="18" t="s">
        <v>8</v>
      </c>
      <c r="E3" s="16">
        <v>11534947.369999999</v>
      </c>
      <c r="F3" s="22">
        <v>115349</v>
      </c>
      <c r="G3" s="19"/>
      <c r="H3" s="18" t="s">
        <v>25</v>
      </c>
    </row>
    <row r="4" spans="2:10" ht="68" customHeight="1" x14ac:dyDescent="0.35">
      <c r="B4" s="5">
        <v>2</v>
      </c>
      <c r="C4" s="37"/>
      <c r="D4" s="18" t="s">
        <v>5</v>
      </c>
      <c r="E4" s="22">
        <v>27872210.530000001</v>
      </c>
      <c r="F4" s="22">
        <v>278722</v>
      </c>
      <c r="G4" s="19"/>
      <c r="H4" s="18" t="s">
        <v>23</v>
      </c>
      <c r="I4" s="9"/>
      <c r="J4" s="9"/>
    </row>
    <row r="5" spans="2:10" ht="70" customHeight="1" x14ac:dyDescent="0.35">
      <c r="B5" s="5">
        <v>3</v>
      </c>
      <c r="C5" s="37"/>
      <c r="D5" s="18" t="s">
        <v>6</v>
      </c>
      <c r="E5" s="22">
        <v>1683894.74</v>
      </c>
      <c r="F5" s="22">
        <v>16839</v>
      </c>
      <c r="G5" s="19"/>
      <c r="H5" s="18" t="s">
        <v>26</v>
      </c>
      <c r="I5" s="9"/>
      <c r="J5" s="9"/>
    </row>
    <row r="6" spans="2:10" ht="59.5" customHeight="1" x14ac:dyDescent="0.35">
      <c r="B6" s="5">
        <v>4</v>
      </c>
      <c r="C6" s="37"/>
      <c r="D6" s="18" t="s">
        <v>7</v>
      </c>
      <c r="E6" s="22">
        <v>6968210.8300000001</v>
      </c>
      <c r="F6" s="22">
        <v>69682</v>
      </c>
      <c r="G6" s="19"/>
      <c r="H6" s="18" t="s">
        <v>24</v>
      </c>
      <c r="I6" s="9"/>
      <c r="J6" s="9"/>
    </row>
    <row r="7" spans="2:10" ht="24.65" customHeight="1" x14ac:dyDescent="0.35">
      <c r="B7" s="8"/>
      <c r="C7" s="27"/>
      <c r="D7" s="8" t="s">
        <v>9</v>
      </c>
      <c r="E7" s="11">
        <f>SUM(E3:E6)</f>
        <v>48059263.469999999</v>
      </c>
      <c r="F7" s="11">
        <f>SUM(F3:F6)</f>
        <v>480592</v>
      </c>
      <c r="G7" s="3"/>
      <c r="H7" s="18"/>
      <c r="I7" s="9"/>
      <c r="J7" s="9"/>
    </row>
    <row r="8" spans="2:10" ht="52" customHeight="1" x14ac:dyDescent="0.35">
      <c r="B8" s="5">
        <v>5</v>
      </c>
      <c r="C8" s="37" t="s">
        <v>11</v>
      </c>
      <c r="D8" s="18" t="s">
        <v>12</v>
      </c>
      <c r="E8" s="18">
        <v>3618631.8</v>
      </c>
      <c r="F8" s="18">
        <v>1194722.8799999999</v>
      </c>
      <c r="G8" s="19"/>
      <c r="H8" s="18" t="s">
        <v>27</v>
      </c>
      <c r="I8" s="23"/>
      <c r="J8" s="23"/>
    </row>
    <row r="9" spans="2:10" ht="45.75" customHeight="1" x14ac:dyDescent="0.35">
      <c r="B9" s="5">
        <v>6</v>
      </c>
      <c r="C9" s="37"/>
      <c r="D9" s="18" t="s">
        <v>13</v>
      </c>
      <c r="E9" s="18">
        <v>870000</v>
      </c>
      <c r="F9" s="18">
        <v>360000</v>
      </c>
      <c r="G9" s="19"/>
      <c r="H9" s="18" t="s">
        <v>28</v>
      </c>
      <c r="I9" s="9"/>
      <c r="J9" s="9"/>
    </row>
    <row r="10" spans="2:10" ht="79" customHeight="1" x14ac:dyDescent="0.35">
      <c r="B10" s="5">
        <v>7</v>
      </c>
      <c r="C10" s="37"/>
      <c r="D10" s="18" t="s">
        <v>14</v>
      </c>
      <c r="E10" s="18">
        <v>1186960</v>
      </c>
      <c r="F10" s="18">
        <v>450000</v>
      </c>
      <c r="G10" s="19"/>
      <c r="H10" s="18" t="s">
        <v>29</v>
      </c>
      <c r="I10" s="9"/>
      <c r="J10" s="9"/>
    </row>
    <row r="11" spans="2:10" ht="45" customHeight="1" x14ac:dyDescent="0.35">
      <c r="B11" s="5">
        <v>8</v>
      </c>
      <c r="C11" s="37"/>
      <c r="D11" s="18" t="s">
        <v>15</v>
      </c>
      <c r="E11" s="18">
        <v>10000000</v>
      </c>
      <c r="F11" s="18">
        <v>4964970</v>
      </c>
      <c r="G11" s="19"/>
      <c r="H11" s="18" t="s">
        <v>30</v>
      </c>
      <c r="I11" s="9"/>
      <c r="J11" s="9"/>
    </row>
    <row r="12" spans="2:10" s="4" customFormat="1" ht="15" customHeight="1" x14ac:dyDescent="0.35">
      <c r="B12" s="8"/>
      <c r="C12" s="27"/>
      <c r="D12" s="8" t="s">
        <v>9</v>
      </c>
      <c r="E12" s="8">
        <f>SUM(E8:E11)</f>
        <v>15675591.800000001</v>
      </c>
      <c r="F12" s="8">
        <f>SUM(F8:F11)</f>
        <v>6969692.8799999999</v>
      </c>
      <c r="G12" s="3"/>
      <c r="H12" s="8"/>
    </row>
    <row r="13" spans="2:10" ht="159.5" x14ac:dyDescent="0.35">
      <c r="B13" s="18">
        <v>9</v>
      </c>
      <c r="C13" s="20" t="s">
        <v>16</v>
      </c>
      <c r="D13" s="18" t="s">
        <v>17</v>
      </c>
      <c r="E13" s="18">
        <v>1556959</v>
      </c>
      <c r="F13" s="18">
        <v>294341</v>
      </c>
      <c r="G13" s="19"/>
      <c r="H13" s="18" t="s">
        <v>31</v>
      </c>
      <c r="I13" s="13"/>
      <c r="J13" s="13"/>
    </row>
    <row r="14" spans="2:10" s="4" customFormat="1" x14ac:dyDescent="0.35">
      <c r="B14" s="8"/>
      <c r="C14" s="27"/>
      <c r="D14" s="8" t="s">
        <v>9</v>
      </c>
      <c r="E14" s="8">
        <f>SUM(E13)</f>
        <v>1556959</v>
      </c>
      <c r="F14" s="8">
        <f>SUM(F13)</f>
        <v>294341</v>
      </c>
      <c r="G14" s="3"/>
      <c r="H14" s="8"/>
    </row>
    <row r="15" spans="2:10" ht="105" customHeight="1" x14ac:dyDescent="0.35">
      <c r="B15" s="18">
        <v>10</v>
      </c>
      <c r="C15" s="20" t="s">
        <v>18</v>
      </c>
      <c r="D15" s="18" t="s">
        <v>19</v>
      </c>
      <c r="E15" s="26" t="s">
        <v>20</v>
      </c>
      <c r="F15" s="26" t="s">
        <v>21</v>
      </c>
      <c r="G15" s="19"/>
      <c r="H15" s="18" t="s">
        <v>22</v>
      </c>
    </row>
    <row r="16" spans="2:10" s="4" customFormat="1" x14ac:dyDescent="0.35">
      <c r="B16" s="8"/>
      <c r="C16" s="27"/>
      <c r="D16" s="8" t="s">
        <v>9</v>
      </c>
      <c r="E16" s="8">
        <v>1843420</v>
      </c>
      <c r="F16" s="8">
        <v>785000</v>
      </c>
      <c r="G16" s="3"/>
      <c r="H16" s="8"/>
    </row>
    <row r="17" spans="2:10" ht="30" customHeight="1" x14ac:dyDescent="0.35">
      <c r="B17" s="15">
        <v>11</v>
      </c>
      <c r="C17" s="37" t="s">
        <v>33</v>
      </c>
      <c r="D17" s="25" t="s">
        <v>34</v>
      </c>
      <c r="E17" s="10">
        <v>8208479.4000000004</v>
      </c>
      <c r="F17" s="10">
        <v>88780.6</v>
      </c>
      <c r="G17" s="24"/>
      <c r="H17" s="41" t="s">
        <v>39</v>
      </c>
    </row>
    <row r="18" spans="2:10" x14ac:dyDescent="0.35">
      <c r="B18" s="15">
        <v>12</v>
      </c>
      <c r="C18" s="37"/>
      <c r="D18" s="19" t="s">
        <v>35</v>
      </c>
      <c r="E18" s="10">
        <v>5082011.3</v>
      </c>
      <c r="F18" s="10">
        <v>53238.7</v>
      </c>
      <c r="G18" s="24"/>
      <c r="H18" s="41"/>
    </row>
    <row r="19" spans="2:10" x14ac:dyDescent="0.35">
      <c r="B19" s="15">
        <v>13</v>
      </c>
      <c r="C19" s="37"/>
      <c r="D19" s="19" t="s">
        <v>36</v>
      </c>
      <c r="E19" s="10">
        <v>3762584.9</v>
      </c>
      <c r="F19" s="10">
        <v>40695.089999999997</v>
      </c>
      <c r="G19" s="24"/>
      <c r="H19" s="41"/>
    </row>
    <row r="20" spans="2:10" x14ac:dyDescent="0.35">
      <c r="B20" s="15">
        <v>14</v>
      </c>
      <c r="C20" s="37"/>
      <c r="D20" s="19" t="s">
        <v>37</v>
      </c>
      <c r="E20" s="10">
        <v>1284398.3</v>
      </c>
      <c r="F20" s="10">
        <v>13891.7</v>
      </c>
      <c r="G20" s="24"/>
      <c r="H20" s="41"/>
    </row>
    <row r="21" spans="2:10" x14ac:dyDescent="0.35">
      <c r="B21" s="15">
        <v>15</v>
      </c>
      <c r="C21" s="37"/>
      <c r="D21" s="19" t="s">
        <v>38</v>
      </c>
      <c r="E21" s="10">
        <v>1034511.1</v>
      </c>
      <c r="F21" s="10">
        <v>11188.9</v>
      </c>
      <c r="G21" s="24"/>
      <c r="H21" s="41"/>
    </row>
    <row r="22" spans="2:10" s="4" customFormat="1" x14ac:dyDescent="0.35">
      <c r="B22" s="8"/>
      <c r="C22" s="27"/>
      <c r="D22" s="17" t="s">
        <v>9</v>
      </c>
      <c r="E22" s="29">
        <f>SUM(E17:E21)</f>
        <v>19371985</v>
      </c>
      <c r="F22" s="11">
        <f>SUM(F17:F21)</f>
        <v>207794.99</v>
      </c>
      <c r="G22" s="3"/>
      <c r="H22" s="8"/>
    </row>
    <row r="23" spans="2:10" ht="86.25" customHeight="1" x14ac:dyDescent="0.35">
      <c r="B23" s="18">
        <v>16</v>
      </c>
      <c r="C23" s="20" t="s">
        <v>41</v>
      </c>
      <c r="D23" s="5" t="s">
        <v>40</v>
      </c>
      <c r="E23" s="21">
        <v>9850415</v>
      </c>
      <c r="F23" s="22">
        <v>8735275</v>
      </c>
      <c r="G23" s="5"/>
      <c r="H23" s="18" t="s">
        <v>42</v>
      </c>
      <c r="I23" s="9"/>
      <c r="J23" s="9"/>
    </row>
    <row r="24" spans="2:10" s="4" customFormat="1" ht="17.25" customHeight="1" x14ac:dyDescent="0.35">
      <c r="B24" s="8"/>
      <c r="C24" s="27"/>
      <c r="D24" s="12" t="s">
        <v>9</v>
      </c>
      <c r="E24" s="30">
        <f>SUM(E23)</f>
        <v>9850415</v>
      </c>
      <c r="F24" s="11">
        <f>SUM(F23)</f>
        <v>8735275</v>
      </c>
      <c r="G24" s="12"/>
      <c r="H24" s="8"/>
      <c r="I24" s="33"/>
      <c r="J24" s="33"/>
    </row>
    <row r="25" spans="2:10" ht="145" x14ac:dyDescent="0.35">
      <c r="B25" s="18">
        <v>17</v>
      </c>
      <c r="C25" s="20" t="s">
        <v>43</v>
      </c>
      <c r="D25" s="5" t="s">
        <v>44</v>
      </c>
      <c r="E25" s="21">
        <v>2323232</v>
      </c>
      <c r="F25" s="18">
        <v>23466.99</v>
      </c>
      <c r="G25" s="5"/>
      <c r="H25" s="18" t="s">
        <v>45</v>
      </c>
      <c r="I25" s="9"/>
      <c r="J25" s="9"/>
    </row>
    <row r="26" spans="2:10" s="4" customFormat="1" x14ac:dyDescent="0.35">
      <c r="B26" s="8"/>
      <c r="C26" s="27"/>
      <c r="D26" s="12" t="s">
        <v>9</v>
      </c>
      <c r="E26" s="30">
        <f>SUM(E25)</f>
        <v>2323232</v>
      </c>
      <c r="F26" s="8">
        <f>SUM(F25)</f>
        <v>23466.99</v>
      </c>
      <c r="G26" s="12"/>
      <c r="H26" s="32"/>
      <c r="I26" s="33"/>
      <c r="J26" s="33"/>
    </row>
    <row r="27" spans="2:10" ht="72" customHeight="1" x14ac:dyDescent="0.35">
      <c r="B27" s="5">
        <v>18</v>
      </c>
      <c r="C27" s="37" t="s">
        <v>46</v>
      </c>
      <c r="D27" s="31" t="s">
        <v>47</v>
      </c>
      <c r="E27" s="22" t="s">
        <v>50</v>
      </c>
      <c r="F27" s="18" t="s">
        <v>51</v>
      </c>
      <c r="G27" s="5" t="s">
        <v>56</v>
      </c>
      <c r="H27" s="18"/>
    </row>
    <row r="28" spans="2:10" ht="66.75" customHeight="1" x14ac:dyDescent="0.35">
      <c r="B28" s="5">
        <v>19</v>
      </c>
      <c r="C28" s="37"/>
      <c r="D28" s="14" t="s">
        <v>48</v>
      </c>
      <c r="E28" s="18" t="s">
        <v>52</v>
      </c>
      <c r="F28" s="18" t="s">
        <v>53</v>
      </c>
      <c r="G28" s="19" t="s">
        <v>57</v>
      </c>
      <c r="H28" s="18"/>
    </row>
    <row r="29" spans="2:10" ht="60" customHeight="1" x14ac:dyDescent="0.35">
      <c r="B29" s="5">
        <v>20</v>
      </c>
      <c r="C29" s="37"/>
      <c r="D29" s="14" t="s">
        <v>49</v>
      </c>
      <c r="E29" s="18" t="s">
        <v>54</v>
      </c>
      <c r="F29" s="18" t="s">
        <v>55</v>
      </c>
      <c r="G29" s="19" t="s">
        <v>58</v>
      </c>
      <c r="H29" s="18"/>
    </row>
    <row r="30" spans="2:10" s="4" customFormat="1" x14ac:dyDescent="0.35">
      <c r="B30" s="8"/>
      <c r="C30" s="27"/>
      <c r="D30" s="8" t="s">
        <v>9</v>
      </c>
      <c r="E30" s="11"/>
      <c r="F30" s="8"/>
      <c r="G30" s="3"/>
      <c r="H30" s="8"/>
    </row>
    <row r="31" spans="2:10" ht="45" customHeight="1" x14ac:dyDescent="0.35">
      <c r="B31" s="6">
        <v>21</v>
      </c>
      <c r="C31" s="38" t="s">
        <v>59</v>
      </c>
      <c r="D31" s="18" t="s">
        <v>60</v>
      </c>
      <c r="E31" s="18"/>
      <c r="F31" s="18" t="s">
        <v>63</v>
      </c>
      <c r="G31" s="2"/>
      <c r="H31" s="18"/>
    </row>
    <row r="32" spans="2:10" ht="29" x14ac:dyDescent="0.35">
      <c r="B32" s="6">
        <v>22</v>
      </c>
      <c r="C32" s="39"/>
      <c r="D32" s="18" t="s">
        <v>61</v>
      </c>
      <c r="E32" s="18"/>
      <c r="F32" s="22">
        <v>859646.2</v>
      </c>
      <c r="G32" s="2"/>
      <c r="H32" s="18"/>
    </row>
    <row r="33" spans="2:8" ht="29" x14ac:dyDescent="0.35">
      <c r="B33" s="6">
        <v>23</v>
      </c>
      <c r="C33" s="40"/>
      <c r="D33" s="18" t="s">
        <v>62</v>
      </c>
      <c r="E33" s="18"/>
      <c r="F33" s="22">
        <v>13672900</v>
      </c>
      <c r="G33" s="2"/>
      <c r="H33" s="18"/>
    </row>
    <row r="34" spans="2:8" s="4" customFormat="1" x14ac:dyDescent="0.35">
      <c r="B34" s="8"/>
      <c r="C34" s="27"/>
      <c r="D34" s="8" t="s">
        <v>9</v>
      </c>
      <c r="E34" s="8"/>
      <c r="F34" s="8">
        <f>SUM(F31:F33)</f>
        <v>14532546.199999999</v>
      </c>
      <c r="G34" s="3"/>
      <c r="H34" s="8"/>
    </row>
    <row r="35" spans="2:8" ht="101.5" x14ac:dyDescent="0.35">
      <c r="B35" s="18">
        <v>24</v>
      </c>
      <c r="C35" s="37" t="s">
        <v>64</v>
      </c>
      <c r="D35" s="18" t="s">
        <v>65</v>
      </c>
      <c r="E35" s="21">
        <v>10000000</v>
      </c>
      <c r="F35" s="21">
        <v>10000000</v>
      </c>
      <c r="G35" s="19"/>
      <c r="H35" s="18"/>
    </row>
    <row r="36" spans="2:8" ht="72.5" x14ac:dyDescent="0.35">
      <c r="B36" s="18">
        <v>25</v>
      </c>
      <c r="C36" s="37"/>
      <c r="D36" s="18" t="s">
        <v>66</v>
      </c>
      <c r="E36" s="21">
        <v>10000000</v>
      </c>
      <c r="F36" s="21">
        <v>10000000</v>
      </c>
      <c r="G36" s="19"/>
      <c r="H36" s="18"/>
    </row>
    <row r="37" spans="2:8" ht="58" x14ac:dyDescent="0.35">
      <c r="B37" s="18">
        <v>26</v>
      </c>
      <c r="C37" s="37"/>
      <c r="D37" s="18" t="s">
        <v>67</v>
      </c>
      <c r="E37" s="21">
        <v>1743115</v>
      </c>
      <c r="F37" s="21">
        <v>1743115</v>
      </c>
      <c r="G37" s="19"/>
      <c r="H37" s="18"/>
    </row>
    <row r="38" spans="2:8" ht="29" x14ac:dyDescent="0.35">
      <c r="B38" s="18">
        <v>27</v>
      </c>
      <c r="C38" s="20" t="s">
        <v>71</v>
      </c>
      <c r="D38" s="18" t="s">
        <v>68</v>
      </c>
      <c r="E38" s="18"/>
      <c r="F38" s="18"/>
      <c r="G38" s="19"/>
      <c r="H38" s="18" t="s">
        <v>72</v>
      </c>
    </row>
    <row r="39" spans="2:8" ht="87" x14ac:dyDescent="0.35">
      <c r="B39" s="18">
        <v>28</v>
      </c>
      <c r="C39" s="34" t="s">
        <v>73</v>
      </c>
      <c r="D39" s="18" t="s">
        <v>74</v>
      </c>
      <c r="E39" s="35">
        <v>149796690</v>
      </c>
      <c r="F39" s="18"/>
      <c r="G39" s="19"/>
      <c r="H39" s="18" t="s">
        <v>75</v>
      </c>
    </row>
  </sheetData>
  <mergeCells count="8">
    <mergeCell ref="C1:G1"/>
    <mergeCell ref="C27:C29"/>
    <mergeCell ref="C31:C33"/>
    <mergeCell ref="C35:C37"/>
    <mergeCell ref="H17:H21"/>
    <mergeCell ref="C3:C6"/>
    <mergeCell ref="C8:C11"/>
    <mergeCell ref="C17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2024-02-14T12:10:16Z</dcterms:modified>
</cp:coreProperties>
</file>